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445" activeTab="0"/>
  </bookViews>
  <sheets>
    <sheet name="ведомость классов УТ" sheetId="1" r:id="rId1"/>
    <sheet name="сводная в-ть" sheetId="2" r:id="rId2"/>
  </sheets>
  <definedNames>
    <definedName name="_xlnm.Print_Titles" localSheetId="0">'ведомость классов УТ'!$3:$4</definedName>
    <definedName name="_xlnm.Print_Area" localSheetId="0">'ведомость классов УТ'!$A$1:$X$40</definedName>
    <definedName name="_xlnm.Print_Area" localSheetId="1">'сводная в-ть'!$A$1:$J$32</definedName>
  </definedNames>
  <calcPr fullCalcOnLoad="1"/>
</workbook>
</file>

<file path=xl/sharedStrings.xml><?xml version="1.0" encoding="utf-8"?>
<sst xmlns="http://schemas.openxmlformats.org/spreadsheetml/2006/main" count="414" uniqueCount="87">
  <si>
    <t>шум</t>
  </si>
  <si>
    <t>инфразвук</t>
  </si>
  <si>
    <t>вибрация общая</t>
  </si>
  <si>
    <t>вибрация локальная</t>
  </si>
  <si>
    <t>нет</t>
  </si>
  <si>
    <t>3.1</t>
  </si>
  <si>
    <t>3.2</t>
  </si>
  <si>
    <t>3.3</t>
  </si>
  <si>
    <t>3.4</t>
  </si>
  <si>
    <t>Рабочие  места, ед.</t>
  </si>
  <si>
    <t>-</t>
  </si>
  <si>
    <t xml:space="preserve">Работники, занятые на данных    рабочих   местах,   чел.      </t>
  </si>
  <si>
    <t>ультразвук воздушный</t>
  </si>
  <si>
    <t>Раздел V.  Сводная ведомость результатов проведения специальной оценки условий труда</t>
  </si>
  <si>
    <t>Таблица 1</t>
  </si>
  <si>
    <t>Таблица 2</t>
  </si>
  <si>
    <t>Индивидуальный номер рабочего места</t>
  </si>
  <si>
    <t xml:space="preserve">Профессия/должность/специальность работника 
</t>
  </si>
  <si>
    <t xml:space="preserve">Классы (подклассы) условий труда                       </t>
  </si>
  <si>
    <t>химический</t>
  </si>
  <si>
    <t>биологический</t>
  </si>
  <si>
    <t>аэрозоли преимущественно фиброгенного действия</t>
  </si>
  <si>
    <t>неионизирующие излучения</t>
  </si>
  <si>
    <t>ионизирующие излучения</t>
  </si>
  <si>
    <t>параметры микроклимата</t>
  </si>
  <si>
    <t>параметры световой среды</t>
  </si>
  <si>
    <t>тяжесть трудового процесса</t>
  </si>
  <si>
    <t>напряженность трудового процесса</t>
  </si>
  <si>
    <t>Итоговый класс (подкласс) условий труда</t>
  </si>
  <si>
    <t>Итоговый класс (подкласс) условий труда с учетом эффективного применения СИЗ</t>
  </si>
  <si>
    <t>Повышенный размер оплаты труда (да,нет)</t>
  </si>
  <si>
    <t>Ежегодный дополнительный оплачиваемый отпуск (да/нет)</t>
  </si>
  <si>
    <t>Сокращенная продолжительность рабочего времени (да/нет)</t>
  </si>
  <si>
    <r>
      <t>Молоко или другие равноценные пищевые продукт</t>
    </r>
    <r>
      <rPr>
        <sz val="9"/>
        <rFont val="Times New Roman"/>
        <family val="1"/>
      </rPr>
      <t>ы (да/нет)</t>
    </r>
  </si>
  <si>
    <r>
      <t>Лечебно</t>
    </r>
    <r>
      <rPr>
        <sz val="9"/>
        <rFont val="Times New Roman"/>
        <family val="1"/>
      </rPr>
      <t>-профилактическое питание  (да/нет)</t>
    </r>
  </si>
  <si>
    <r>
      <t>Льготно</t>
    </r>
    <r>
      <rPr>
        <sz val="9"/>
        <rFont val="Times New Roman"/>
        <family val="1"/>
      </rPr>
      <t>е пенсионное обеспечение (да/нет)</t>
    </r>
  </si>
  <si>
    <t xml:space="preserve">Наименование    </t>
  </si>
  <si>
    <t>Количество рабочих мест и численность работников, занятых на этих рабочих местах</t>
  </si>
  <si>
    <t>всего</t>
  </si>
  <si>
    <t>в том числе на которых проведена специальная оценка условий труда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</si>
  <si>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</si>
  <si>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класс 3</t>
  </si>
  <si>
    <t>класс 1</t>
  </si>
  <si>
    <t>класс 2</t>
  </si>
  <si>
    <t>класс 4</t>
  </si>
  <si>
    <t xml:space="preserve">из них  женщин  </t>
  </si>
  <si>
    <t>из них   инвалидов</t>
  </si>
  <si>
    <t>из них лиц в возрасте до 18 лет</t>
  </si>
  <si>
    <t>Химико-радиометрическая лаборатория</t>
  </si>
  <si>
    <t>10 1</t>
  </si>
  <si>
    <t>Начальник лаборатории</t>
  </si>
  <si>
    <t>10 2</t>
  </si>
  <si>
    <t>Инженер-химик</t>
  </si>
  <si>
    <t>10 3</t>
  </si>
  <si>
    <t>Инженер по метрологии</t>
  </si>
  <si>
    <t>Химико-радиометрическая лаборатория. Радиометрическое отделение</t>
  </si>
  <si>
    <t>10 4</t>
  </si>
  <si>
    <t>Начальник отделения</t>
  </si>
  <si>
    <t>10 5А</t>
  </si>
  <si>
    <t>Инженер-радиолог</t>
  </si>
  <si>
    <t>Химико-радиометрическая лаборатория. Демеркуризационное  отделение</t>
  </si>
  <si>
    <t>10 7</t>
  </si>
  <si>
    <t>10 8А</t>
  </si>
  <si>
    <t>Химико-радиометрическая лаборатория. Подвижная химико-радиометрическая лаборатория</t>
  </si>
  <si>
    <t>10 10</t>
  </si>
  <si>
    <t>10 11</t>
  </si>
  <si>
    <t>10 12</t>
  </si>
  <si>
    <t>Председатель комиссии по проведению специальной оценки условий труда</t>
  </si>
  <si>
    <t>заместитель начальника отряда</t>
  </si>
  <si>
    <t>(подпись)</t>
  </si>
  <si>
    <t>(дата)</t>
  </si>
  <si>
    <t>(ФИО)</t>
  </si>
  <si>
    <t>(должность)</t>
  </si>
  <si>
    <t>Члены комиссии по проведению специальной оценки условий труда:</t>
  </si>
  <si>
    <t>специалист по охране труда управления</t>
  </si>
  <si>
    <t>председатель профсоюзного комитета</t>
  </si>
  <si>
    <t>ведущий юрисконсульт</t>
  </si>
  <si>
    <t>главный бухгалтер</t>
  </si>
  <si>
    <t>начальник отделения кадровой службы</t>
  </si>
  <si>
    <t>начальник химико-радиометрической лаборатории</t>
  </si>
  <si>
    <t>Эксперт(-ы)   организации, проводившей специальную оценку условий труда  -  ООО «ЭАЦ Технологии труда»</t>
  </si>
  <si>
    <t>эксперт (№ в реестре экспертов СОУТ 1103)</t>
  </si>
  <si>
    <t>2</t>
  </si>
  <si>
    <t>1</t>
  </si>
  <si>
    <t>да</t>
  </si>
  <si>
    <t>подпись</t>
  </si>
  <si>
    <t>01.08.2018.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</si>
</sst>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14" fontId="5" fillId="0" borderId="0" xfId="0" applyNumberFormat="1" applyFont="1" applyFill="1" applyAlignment="1">
      <alignment wrapText="1"/>
    </xf>
    <xf numFmtId="0" fontId="2" fillId="0" borderId="0" xfId="0" applyFont="1" applyAlignment="1" applyProtection="1">
      <alignment/>
      <protection locked="0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 applyProtection="1">
      <alignment horizontal="left" wrapText="1"/>
      <protection locked="0"/>
    </xf>
    <xf numFmtId="49" fontId="2" fillId="0" borderId="10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164" fontId="4" fillId="0" borderId="0" xfId="0" applyNumberFormat="1" applyFont="1" applyBorder="1" applyAlignment="1" applyProtection="1">
      <alignment/>
      <protection locked="0"/>
    </xf>
    <xf numFmtId="0" fontId="43" fillId="0" borderId="10" xfId="0" applyFont="1" applyBorder="1" applyAlignment="1">
      <alignment horizontal="left" textRotation="90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3" fillId="0" borderId="10" xfId="0" applyFont="1" applyBorder="1" applyAlignment="1">
      <alignment textRotation="90" wrapText="1"/>
    </xf>
    <xf numFmtId="0" fontId="4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7" fillId="0" borderId="12" xfId="0" applyFont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Fill="1" applyAlignment="1">
      <alignment horizontal="center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7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2"/>
  <sheetViews>
    <sheetView tabSelected="1" view="pageLayout" zoomScaleNormal="60" zoomScaleSheetLayoutView="85" workbookViewId="0" topLeftCell="A40">
      <selection activeCell="W43" sqref="W43:W49"/>
    </sheetView>
  </sheetViews>
  <sheetFormatPr defaultColWidth="9.00390625" defaultRowHeight="12.75"/>
  <cols>
    <col min="1" max="1" width="3.875" style="1" customWidth="1"/>
    <col min="2" max="2" width="36.75390625" style="1" customWidth="1"/>
    <col min="3" max="10" width="4.25390625" style="1" customWidth="1"/>
    <col min="11" max="11" width="4.875" style="1" customWidth="1"/>
    <col min="12" max="12" width="4.25390625" style="1" customWidth="1"/>
    <col min="13" max="13" width="5.125" style="1" customWidth="1"/>
    <col min="14" max="16" width="4.25390625" style="1" customWidth="1"/>
    <col min="17" max="20" width="5.125" style="1" customWidth="1"/>
    <col min="21" max="21" width="5.25390625" style="1" customWidth="1"/>
    <col min="22" max="22" width="6.00390625" style="1" customWidth="1"/>
    <col min="23" max="23" width="5.375" style="1" customWidth="1"/>
    <col min="24" max="24" width="5.75390625" style="1" customWidth="1"/>
    <col min="25" max="16384" width="9.125" style="1" customWidth="1"/>
  </cols>
  <sheetData>
    <row r="1" spans="1:24" ht="38.25" customHeight="1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6:24" ht="27.75" customHeight="1">
      <c r="F2" s="19"/>
      <c r="G2" s="19"/>
      <c r="H2" s="19"/>
      <c r="U2" s="18" t="s">
        <v>15</v>
      </c>
      <c r="X2" s="2"/>
    </row>
    <row r="3" spans="1:24" ht="57.75" customHeight="1">
      <c r="A3" s="42" t="s">
        <v>16</v>
      </c>
      <c r="B3" s="41" t="s">
        <v>17</v>
      </c>
      <c r="C3" s="40" t="s">
        <v>18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38" t="s">
        <v>28</v>
      </c>
      <c r="R3" s="38" t="s">
        <v>29</v>
      </c>
      <c r="S3" s="38" t="s">
        <v>30</v>
      </c>
      <c r="T3" s="38" t="s">
        <v>31</v>
      </c>
      <c r="U3" s="38" t="s">
        <v>32</v>
      </c>
      <c r="V3" s="38" t="s">
        <v>33</v>
      </c>
      <c r="W3" s="38" t="s">
        <v>34</v>
      </c>
      <c r="X3" s="38" t="s">
        <v>35</v>
      </c>
    </row>
    <row r="4" spans="1:24" ht="146.25" customHeight="1">
      <c r="A4" s="42"/>
      <c r="B4" s="41"/>
      <c r="C4" s="20" t="s">
        <v>19</v>
      </c>
      <c r="D4" s="20" t="s">
        <v>20</v>
      </c>
      <c r="E4" s="20" t="s">
        <v>21</v>
      </c>
      <c r="F4" s="20" t="s">
        <v>0</v>
      </c>
      <c r="G4" s="20" t="s">
        <v>1</v>
      </c>
      <c r="H4" s="20" t="s">
        <v>12</v>
      </c>
      <c r="I4" s="20" t="s">
        <v>2</v>
      </c>
      <c r="J4" s="20" t="s">
        <v>3</v>
      </c>
      <c r="K4" s="20" t="s">
        <v>22</v>
      </c>
      <c r="L4" s="20" t="s">
        <v>23</v>
      </c>
      <c r="M4" s="20" t="s">
        <v>24</v>
      </c>
      <c r="N4" s="20" t="s">
        <v>25</v>
      </c>
      <c r="O4" s="20" t="s">
        <v>26</v>
      </c>
      <c r="P4" s="20" t="s">
        <v>27</v>
      </c>
      <c r="Q4" s="38"/>
      <c r="R4" s="38"/>
      <c r="S4" s="38"/>
      <c r="T4" s="38"/>
      <c r="U4" s="38"/>
      <c r="V4" s="38"/>
      <c r="W4" s="38"/>
      <c r="X4" s="38"/>
    </row>
    <row r="5" ht="12.75">
      <c r="B5" s="34" t="s">
        <v>48</v>
      </c>
    </row>
    <row r="6" spans="1:29" ht="25.5">
      <c r="A6" s="6" t="s">
        <v>49</v>
      </c>
      <c r="B6" s="5" t="s">
        <v>50</v>
      </c>
      <c r="C6" s="4" t="s">
        <v>10</v>
      </c>
      <c r="D6" s="4" t="s">
        <v>10</v>
      </c>
      <c r="E6" s="4" t="s">
        <v>10</v>
      </c>
      <c r="F6" s="4" t="s">
        <v>82</v>
      </c>
      <c r="G6" s="4" t="s">
        <v>82</v>
      </c>
      <c r="H6" s="4" t="s">
        <v>10</v>
      </c>
      <c r="I6" s="4" t="s">
        <v>82</v>
      </c>
      <c r="J6" s="4" t="s">
        <v>10</v>
      </c>
      <c r="K6" s="4" t="s">
        <v>10</v>
      </c>
      <c r="L6" s="4" t="s">
        <v>10</v>
      </c>
      <c r="M6" s="4" t="s">
        <v>10</v>
      </c>
      <c r="N6" s="4" t="s">
        <v>82</v>
      </c>
      <c r="O6" s="4" t="s">
        <v>83</v>
      </c>
      <c r="P6" s="4" t="s">
        <v>10</v>
      </c>
      <c r="Q6" s="4" t="s">
        <v>82</v>
      </c>
      <c r="R6" s="4" t="s">
        <v>82</v>
      </c>
      <c r="S6" s="4" t="s">
        <v>4</v>
      </c>
      <c r="T6" s="4" t="s">
        <v>4</v>
      </c>
      <c r="U6" s="4" t="s">
        <v>4</v>
      </c>
      <c r="V6" s="4" t="s">
        <v>4</v>
      </c>
      <c r="W6" s="4" t="s">
        <v>4</v>
      </c>
      <c r="X6" s="4" t="s">
        <v>4</v>
      </c>
      <c r="AA6" s="1">
        <v>1</v>
      </c>
      <c r="AB6" s="1">
        <v>1</v>
      </c>
      <c r="AC6" s="1" t="s">
        <v>10</v>
      </c>
    </row>
    <row r="7" spans="1:29" ht="25.5">
      <c r="A7" s="6" t="s">
        <v>51</v>
      </c>
      <c r="B7" s="5" t="s">
        <v>52</v>
      </c>
      <c r="C7" s="4" t="s">
        <v>10</v>
      </c>
      <c r="D7" s="4" t="s">
        <v>10</v>
      </c>
      <c r="E7" s="4" t="s">
        <v>10</v>
      </c>
      <c r="F7" s="4" t="s">
        <v>82</v>
      </c>
      <c r="G7" s="4" t="s">
        <v>10</v>
      </c>
      <c r="H7" s="4" t="s">
        <v>10</v>
      </c>
      <c r="I7" s="4" t="s">
        <v>10</v>
      </c>
      <c r="J7" s="4" t="s">
        <v>10</v>
      </c>
      <c r="K7" s="4" t="s">
        <v>10</v>
      </c>
      <c r="L7" s="4" t="s">
        <v>10</v>
      </c>
      <c r="M7" s="4" t="s">
        <v>10</v>
      </c>
      <c r="N7" s="4" t="s">
        <v>82</v>
      </c>
      <c r="O7" s="4" t="s">
        <v>83</v>
      </c>
      <c r="P7" s="4" t="s">
        <v>10</v>
      </c>
      <c r="Q7" s="4" t="s">
        <v>82</v>
      </c>
      <c r="R7" s="4" t="s">
        <v>82</v>
      </c>
      <c r="S7" s="4" t="s">
        <v>4</v>
      </c>
      <c r="T7" s="4" t="s">
        <v>4</v>
      </c>
      <c r="U7" s="4" t="s">
        <v>4</v>
      </c>
      <c r="V7" s="4" t="s">
        <v>4</v>
      </c>
      <c r="W7" s="4" t="s">
        <v>4</v>
      </c>
      <c r="X7" s="4" t="s">
        <v>4</v>
      </c>
      <c r="AA7" s="1">
        <v>1</v>
      </c>
      <c r="AB7" s="1">
        <v>1</v>
      </c>
      <c r="AC7" s="1" t="s">
        <v>10</v>
      </c>
    </row>
    <row r="8" spans="1:29" ht="25.5">
      <c r="A8" s="6" t="s">
        <v>53</v>
      </c>
      <c r="B8" s="5" t="s">
        <v>54</v>
      </c>
      <c r="C8" s="4" t="s">
        <v>10</v>
      </c>
      <c r="D8" s="4" t="s">
        <v>10</v>
      </c>
      <c r="E8" s="4" t="s">
        <v>10</v>
      </c>
      <c r="F8" s="4" t="s">
        <v>82</v>
      </c>
      <c r="G8" s="4" t="s">
        <v>10</v>
      </c>
      <c r="H8" s="4" t="s">
        <v>10</v>
      </c>
      <c r="I8" s="4" t="s">
        <v>10</v>
      </c>
      <c r="J8" s="4" t="s">
        <v>10</v>
      </c>
      <c r="K8" s="4" t="s">
        <v>10</v>
      </c>
      <c r="L8" s="4" t="s">
        <v>6</v>
      </c>
      <c r="M8" s="4" t="s">
        <v>10</v>
      </c>
      <c r="N8" s="4" t="s">
        <v>82</v>
      </c>
      <c r="O8" s="4" t="s">
        <v>82</v>
      </c>
      <c r="P8" s="4" t="s">
        <v>10</v>
      </c>
      <c r="Q8" s="4" t="s">
        <v>6</v>
      </c>
      <c r="R8" s="4" t="s">
        <v>6</v>
      </c>
      <c r="S8" s="4" t="s">
        <v>84</v>
      </c>
      <c r="T8" s="4" t="s">
        <v>84</v>
      </c>
      <c r="U8" s="4" t="s">
        <v>4</v>
      </c>
      <c r="V8" s="4" t="s">
        <v>4</v>
      </c>
      <c r="W8" s="4" t="s">
        <v>4</v>
      </c>
      <c r="X8" s="4" t="s">
        <v>84</v>
      </c>
      <c r="AA8" s="1">
        <v>1</v>
      </c>
      <c r="AB8" s="1">
        <v>1</v>
      </c>
      <c r="AC8" s="1" t="s">
        <v>10</v>
      </c>
    </row>
    <row r="9" ht="12.75">
      <c r="B9" s="34" t="s">
        <v>55</v>
      </c>
    </row>
    <row r="10" spans="1:29" ht="25.5">
      <c r="A10" s="6" t="s">
        <v>56</v>
      </c>
      <c r="B10" s="5" t="s">
        <v>57</v>
      </c>
      <c r="C10" s="4" t="s">
        <v>10</v>
      </c>
      <c r="D10" s="4" t="s">
        <v>10</v>
      </c>
      <c r="E10" s="4" t="s">
        <v>10</v>
      </c>
      <c r="F10" s="4" t="s">
        <v>82</v>
      </c>
      <c r="G10" s="4" t="s">
        <v>10</v>
      </c>
      <c r="H10" s="4" t="s">
        <v>10</v>
      </c>
      <c r="I10" s="4" t="s">
        <v>10</v>
      </c>
      <c r="J10" s="4" t="s">
        <v>10</v>
      </c>
      <c r="K10" s="4" t="s">
        <v>10</v>
      </c>
      <c r="L10" s="4" t="s">
        <v>6</v>
      </c>
      <c r="M10" s="4" t="s">
        <v>10</v>
      </c>
      <c r="N10" s="4" t="s">
        <v>82</v>
      </c>
      <c r="O10" s="4" t="s">
        <v>82</v>
      </c>
      <c r="P10" s="4" t="s">
        <v>10</v>
      </c>
      <c r="Q10" s="4" t="s">
        <v>6</v>
      </c>
      <c r="R10" s="4" t="s">
        <v>6</v>
      </c>
      <c r="S10" s="4" t="s">
        <v>84</v>
      </c>
      <c r="T10" s="4" t="s">
        <v>84</v>
      </c>
      <c r="U10" s="4" t="s">
        <v>4</v>
      </c>
      <c r="V10" s="4" t="s">
        <v>4</v>
      </c>
      <c r="W10" s="4" t="s">
        <v>4</v>
      </c>
      <c r="X10" s="4" t="s">
        <v>84</v>
      </c>
      <c r="AA10" s="1">
        <v>1</v>
      </c>
      <c r="AB10" s="1">
        <v>1</v>
      </c>
      <c r="AC10" s="1" t="s">
        <v>10</v>
      </c>
    </row>
    <row r="11" spans="1:29" ht="25.5">
      <c r="A11" s="6" t="s">
        <v>58</v>
      </c>
      <c r="B11" s="5" t="s">
        <v>59</v>
      </c>
      <c r="C11" s="4" t="s">
        <v>10</v>
      </c>
      <c r="D11" s="4" t="s">
        <v>10</v>
      </c>
      <c r="E11" s="4" t="s">
        <v>10</v>
      </c>
      <c r="F11" s="4" t="s">
        <v>82</v>
      </c>
      <c r="G11" s="4" t="s">
        <v>10</v>
      </c>
      <c r="H11" s="4" t="s">
        <v>10</v>
      </c>
      <c r="I11" s="4" t="s">
        <v>10</v>
      </c>
      <c r="J11" s="4" t="s">
        <v>10</v>
      </c>
      <c r="K11" s="4" t="s">
        <v>10</v>
      </c>
      <c r="L11" s="4" t="s">
        <v>6</v>
      </c>
      <c r="M11" s="4" t="s">
        <v>10</v>
      </c>
      <c r="N11" s="4" t="s">
        <v>82</v>
      </c>
      <c r="O11" s="4" t="s">
        <v>82</v>
      </c>
      <c r="P11" s="4" t="s">
        <v>10</v>
      </c>
      <c r="Q11" s="4" t="s">
        <v>6</v>
      </c>
      <c r="R11" s="4" t="s">
        <v>6</v>
      </c>
      <c r="S11" s="4" t="s">
        <v>84</v>
      </c>
      <c r="T11" s="4" t="s">
        <v>84</v>
      </c>
      <c r="U11" s="4" t="s">
        <v>4</v>
      </c>
      <c r="V11" s="4" t="s">
        <v>4</v>
      </c>
      <c r="W11" s="4" t="s">
        <v>4</v>
      </c>
      <c r="X11" s="4" t="s">
        <v>84</v>
      </c>
      <c r="AA11" s="1">
        <v>2</v>
      </c>
      <c r="AB11" s="1">
        <v>2</v>
      </c>
      <c r="AC11" s="1">
        <v>1</v>
      </c>
    </row>
    <row r="12" ht="12.75">
      <c r="B12" s="34" t="s">
        <v>60</v>
      </c>
    </row>
    <row r="13" spans="1:29" ht="25.5">
      <c r="A13" s="6" t="s">
        <v>61</v>
      </c>
      <c r="B13" s="5" t="s">
        <v>57</v>
      </c>
      <c r="C13" s="4" t="s">
        <v>82</v>
      </c>
      <c r="D13" s="4" t="s">
        <v>10</v>
      </c>
      <c r="E13" s="4" t="s">
        <v>10</v>
      </c>
      <c r="F13" s="4" t="s">
        <v>82</v>
      </c>
      <c r="G13" s="4" t="s">
        <v>82</v>
      </c>
      <c r="H13" s="4" t="s">
        <v>10</v>
      </c>
      <c r="I13" s="4" t="s">
        <v>82</v>
      </c>
      <c r="J13" s="4" t="s">
        <v>10</v>
      </c>
      <c r="K13" s="4" t="s">
        <v>10</v>
      </c>
      <c r="L13" s="4" t="s">
        <v>10</v>
      </c>
      <c r="M13" s="4" t="s">
        <v>10</v>
      </c>
      <c r="N13" s="4" t="s">
        <v>82</v>
      </c>
      <c r="O13" s="4" t="s">
        <v>82</v>
      </c>
      <c r="P13" s="4" t="s">
        <v>10</v>
      </c>
      <c r="Q13" s="4">
        <v>4</v>
      </c>
      <c r="R13" s="4">
        <v>4</v>
      </c>
      <c r="S13" s="4" t="s">
        <v>84</v>
      </c>
      <c r="T13" s="4" t="s">
        <v>84</v>
      </c>
      <c r="U13" s="4" t="s">
        <v>84</v>
      </c>
      <c r="V13" s="4" t="s">
        <v>4</v>
      </c>
      <c r="W13" s="4" t="s">
        <v>4</v>
      </c>
      <c r="X13" s="4" t="s">
        <v>4</v>
      </c>
      <c r="AA13" s="1">
        <v>1</v>
      </c>
      <c r="AB13" s="1">
        <v>1</v>
      </c>
      <c r="AC13" s="1" t="s">
        <v>10</v>
      </c>
    </row>
    <row r="14" spans="1:29" ht="25.5">
      <c r="A14" s="6" t="s">
        <v>62</v>
      </c>
      <c r="B14" s="5" t="s">
        <v>52</v>
      </c>
      <c r="C14" s="4" t="s">
        <v>82</v>
      </c>
      <c r="D14" s="4" t="s">
        <v>10</v>
      </c>
      <c r="E14" s="4" t="s">
        <v>10</v>
      </c>
      <c r="F14" s="4" t="s">
        <v>82</v>
      </c>
      <c r="G14" s="4" t="s">
        <v>82</v>
      </c>
      <c r="H14" s="4" t="s">
        <v>10</v>
      </c>
      <c r="I14" s="4" t="s">
        <v>82</v>
      </c>
      <c r="J14" s="4" t="s">
        <v>10</v>
      </c>
      <c r="K14" s="4" t="s">
        <v>10</v>
      </c>
      <c r="L14" s="4" t="s">
        <v>10</v>
      </c>
      <c r="M14" s="4" t="s">
        <v>10</v>
      </c>
      <c r="N14" s="4" t="s">
        <v>82</v>
      </c>
      <c r="O14" s="4" t="s">
        <v>82</v>
      </c>
      <c r="P14" s="4" t="s">
        <v>10</v>
      </c>
      <c r="Q14" s="4">
        <v>4</v>
      </c>
      <c r="R14" s="4">
        <v>4</v>
      </c>
      <c r="S14" s="4" t="s">
        <v>84</v>
      </c>
      <c r="T14" s="4" t="s">
        <v>84</v>
      </c>
      <c r="U14" s="4" t="s">
        <v>84</v>
      </c>
      <c r="V14" s="4" t="s">
        <v>4</v>
      </c>
      <c r="W14" s="4" t="s">
        <v>4</v>
      </c>
      <c r="X14" s="4" t="s">
        <v>4</v>
      </c>
      <c r="AA14" s="1">
        <v>2</v>
      </c>
      <c r="AB14" s="1">
        <v>2</v>
      </c>
      <c r="AC14" s="1" t="s">
        <v>10</v>
      </c>
    </row>
    <row r="15" ht="12.75">
      <c r="B15" s="34" t="s">
        <v>63</v>
      </c>
    </row>
    <row r="16" spans="1:29" ht="25.5">
      <c r="A16" s="6" t="s">
        <v>64</v>
      </c>
      <c r="B16" s="5" t="s">
        <v>50</v>
      </c>
      <c r="C16" s="4" t="s">
        <v>10</v>
      </c>
      <c r="D16" s="4" t="s">
        <v>10</v>
      </c>
      <c r="E16" s="4" t="s">
        <v>10</v>
      </c>
      <c r="F16" s="4" t="s">
        <v>82</v>
      </c>
      <c r="G16" s="4" t="s">
        <v>82</v>
      </c>
      <c r="H16" s="4" t="s">
        <v>10</v>
      </c>
      <c r="I16" s="4" t="s">
        <v>82</v>
      </c>
      <c r="J16" s="4" t="s">
        <v>10</v>
      </c>
      <c r="K16" s="4" t="s">
        <v>10</v>
      </c>
      <c r="L16" s="4" t="s">
        <v>10</v>
      </c>
      <c r="M16" s="4" t="s">
        <v>10</v>
      </c>
      <c r="N16" s="4" t="s">
        <v>82</v>
      </c>
      <c r="O16" s="4" t="s">
        <v>82</v>
      </c>
      <c r="P16" s="4" t="s">
        <v>10</v>
      </c>
      <c r="Q16" s="4" t="s">
        <v>82</v>
      </c>
      <c r="R16" s="4" t="s">
        <v>82</v>
      </c>
      <c r="S16" s="4" t="s">
        <v>4</v>
      </c>
      <c r="T16" s="4" t="s">
        <v>4</v>
      </c>
      <c r="U16" s="4" t="s">
        <v>4</v>
      </c>
      <c r="V16" s="4" t="s">
        <v>4</v>
      </c>
      <c r="W16" s="4" t="s">
        <v>4</v>
      </c>
      <c r="X16" s="4" t="s">
        <v>4</v>
      </c>
      <c r="AA16" s="1">
        <v>1</v>
      </c>
      <c r="AB16" s="1">
        <v>1</v>
      </c>
      <c r="AC16" s="1" t="s">
        <v>10</v>
      </c>
    </row>
    <row r="17" spans="1:29" ht="25.5">
      <c r="A17" s="6" t="s">
        <v>65</v>
      </c>
      <c r="B17" s="5" t="s">
        <v>52</v>
      </c>
      <c r="C17" s="4" t="s">
        <v>10</v>
      </c>
      <c r="D17" s="4" t="s">
        <v>10</v>
      </c>
      <c r="E17" s="4" t="s">
        <v>10</v>
      </c>
      <c r="F17" s="4" t="s">
        <v>82</v>
      </c>
      <c r="G17" s="4" t="s">
        <v>82</v>
      </c>
      <c r="H17" s="4" t="s">
        <v>10</v>
      </c>
      <c r="I17" s="4" t="s">
        <v>82</v>
      </c>
      <c r="J17" s="4" t="s">
        <v>10</v>
      </c>
      <c r="K17" s="4" t="s">
        <v>10</v>
      </c>
      <c r="L17" s="4" t="s">
        <v>10</v>
      </c>
      <c r="M17" s="4" t="s">
        <v>10</v>
      </c>
      <c r="N17" s="4" t="s">
        <v>82</v>
      </c>
      <c r="O17" s="4" t="s">
        <v>82</v>
      </c>
      <c r="P17" s="4" t="s">
        <v>10</v>
      </c>
      <c r="Q17" s="4" t="s">
        <v>82</v>
      </c>
      <c r="R17" s="4" t="s">
        <v>82</v>
      </c>
      <c r="S17" s="4" t="s">
        <v>4</v>
      </c>
      <c r="T17" s="4" t="s">
        <v>4</v>
      </c>
      <c r="U17" s="4" t="s">
        <v>4</v>
      </c>
      <c r="V17" s="4" t="s">
        <v>4</v>
      </c>
      <c r="W17" s="4" t="s">
        <v>4</v>
      </c>
      <c r="X17" s="4" t="s">
        <v>4</v>
      </c>
      <c r="AA17" s="1">
        <v>1</v>
      </c>
      <c r="AB17" s="1">
        <v>1</v>
      </c>
      <c r="AC17" s="1">
        <v>1</v>
      </c>
    </row>
    <row r="18" spans="1:29" ht="25.5">
      <c r="A18" s="6" t="s">
        <v>66</v>
      </c>
      <c r="B18" s="5" t="s">
        <v>59</v>
      </c>
      <c r="C18" s="4" t="s">
        <v>10</v>
      </c>
      <c r="D18" s="4" t="s">
        <v>10</v>
      </c>
      <c r="E18" s="4" t="s">
        <v>10</v>
      </c>
      <c r="F18" s="4" t="s">
        <v>82</v>
      </c>
      <c r="G18" s="4" t="s">
        <v>82</v>
      </c>
      <c r="H18" s="4" t="s">
        <v>10</v>
      </c>
      <c r="I18" s="4" t="s">
        <v>82</v>
      </c>
      <c r="J18" s="4" t="s">
        <v>10</v>
      </c>
      <c r="K18" s="4" t="s">
        <v>10</v>
      </c>
      <c r="L18" s="4" t="s">
        <v>10</v>
      </c>
      <c r="M18" s="4" t="s">
        <v>10</v>
      </c>
      <c r="N18" s="4" t="s">
        <v>82</v>
      </c>
      <c r="O18" s="4" t="s">
        <v>82</v>
      </c>
      <c r="P18" s="4" t="s">
        <v>10</v>
      </c>
      <c r="Q18" s="4" t="s">
        <v>82</v>
      </c>
      <c r="R18" s="4" t="s">
        <v>82</v>
      </c>
      <c r="S18" s="4" t="s">
        <v>4</v>
      </c>
      <c r="T18" s="4" t="s">
        <v>4</v>
      </c>
      <c r="U18" s="4" t="s">
        <v>4</v>
      </c>
      <c r="V18" s="4" t="s">
        <v>4</v>
      </c>
      <c r="W18" s="4" t="s">
        <v>4</v>
      </c>
      <c r="X18" s="4" t="s">
        <v>4</v>
      </c>
      <c r="AA18" s="1">
        <v>1</v>
      </c>
      <c r="AB18" s="1">
        <v>1</v>
      </c>
      <c r="AC18" s="1">
        <v>1</v>
      </c>
    </row>
    <row r="19" spans="2:24" s="26" customFormat="1" ht="12.75">
      <c r="B19" s="25"/>
      <c r="C19" s="25"/>
      <c r="D19" s="25"/>
      <c r="E19" s="25"/>
      <c r="F19" s="25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2:24" s="28" customFormat="1" ht="15">
      <c r="B20" s="24"/>
      <c r="C20" s="24"/>
      <c r="D20" s="29"/>
      <c r="E20" s="29"/>
      <c r="F20" s="29"/>
      <c r="G20" s="29"/>
      <c r="H20" s="29"/>
      <c r="I20" s="29"/>
      <c r="J20" s="29"/>
      <c r="K20" s="24"/>
      <c r="L20" s="24"/>
      <c r="M20" s="29"/>
      <c r="N20" s="29"/>
      <c r="O20" s="29"/>
      <c r="P20" s="29"/>
      <c r="Q20" s="24"/>
      <c r="R20" s="29"/>
      <c r="S20" s="29"/>
      <c r="T20" s="29"/>
      <c r="U20" s="29"/>
      <c r="V20" s="29"/>
      <c r="W20" s="29"/>
      <c r="X20" s="29"/>
    </row>
    <row r="21" spans="1:24" s="28" customFormat="1" ht="17.25" customHeight="1">
      <c r="A21" s="47" t="s">
        <v>67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29"/>
    </row>
    <row r="22" spans="2:24" s="28" customFormat="1" ht="28.5" customHeight="1">
      <c r="B22" s="24"/>
      <c r="C22" s="24"/>
      <c r="D22" s="29"/>
      <c r="E22" s="29" t="s">
        <v>85</v>
      </c>
      <c r="F22" s="29"/>
      <c r="G22" s="29"/>
      <c r="H22" s="29"/>
      <c r="I22" s="29"/>
      <c r="J22" s="48" t="s">
        <v>68</v>
      </c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29"/>
      <c r="V22" s="29"/>
      <c r="W22" s="29"/>
      <c r="X22" s="29"/>
    </row>
    <row r="23" spans="2:24" s="28" customFormat="1" ht="12.75" customHeight="1">
      <c r="B23" s="35" t="s">
        <v>69</v>
      </c>
      <c r="C23" s="35"/>
      <c r="D23" s="36"/>
      <c r="E23" s="36" t="s">
        <v>71</v>
      </c>
      <c r="F23" s="36"/>
      <c r="G23" s="36"/>
      <c r="H23" s="36"/>
      <c r="I23" s="36"/>
      <c r="J23" s="43" t="s">
        <v>72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36"/>
      <c r="V23" s="36" t="s">
        <v>70</v>
      </c>
      <c r="W23" s="36"/>
      <c r="X23" s="36"/>
    </row>
    <row r="24" spans="1:24" s="28" customFormat="1" ht="17.25" customHeight="1">
      <c r="A24" s="47" t="s">
        <v>73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29"/>
    </row>
    <row r="25" spans="2:24" s="28" customFormat="1" ht="31.5" customHeight="1">
      <c r="B25" s="24"/>
      <c r="C25" s="24"/>
      <c r="D25" s="29"/>
      <c r="E25" s="29" t="s">
        <v>85</v>
      </c>
      <c r="F25" s="29"/>
      <c r="G25" s="29"/>
      <c r="H25" s="29"/>
      <c r="I25" s="29"/>
      <c r="J25" s="48" t="s">
        <v>74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29"/>
      <c r="V25" s="29"/>
      <c r="W25" s="29"/>
      <c r="X25" s="29"/>
    </row>
    <row r="26" spans="2:24" s="28" customFormat="1" ht="12.75" customHeight="1">
      <c r="B26" s="35" t="s">
        <v>69</v>
      </c>
      <c r="C26" s="35"/>
      <c r="D26" s="36"/>
      <c r="E26" s="36" t="s">
        <v>71</v>
      </c>
      <c r="F26" s="36"/>
      <c r="G26" s="36"/>
      <c r="H26" s="36"/>
      <c r="I26" s="36"/>
      <c r="J26" s="43" t="s">
        <v>72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36"/>
      <c r="V26" s="36" t="s">
        <v>70</v>
      </c>
      <c r="W26" s="36"/>
      <c r="X26" s="36"/>
    </row>
    <row r="27" spans="2:24" s="28" customFormat="1" ht="31.5" customHeight="1">
      <c r="B27" s="29"/>
      <c r="C27" s="29"/>
      <c r="D27" s="29"/>
      <c r="E27" s="29" t="s">
        <v>85</v>
      </c>
      <c r="F27" s="29"/>
      <c r="G27" s="29"/>
      <c r="H27" s="29"/>
      <c r="I27" s="29"/>
      <c r="J27" s="44" t="s">
        <v>75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29"/>
      <c r="V27" s="29"/>
      <c r="W27" s="29"/>
      <c r="X27" s="29"/>
    </row>
    <row r="28" spans="2:24" s="28" customFormat="1" ht="12.75" customHeight="1">
      <c r="B28" s="36" t="s">
        <v>69</v>
      </c>
      <c r="C28" s="36"/>
      <c r="D28" s="36"/>
      <c r="E28" s="36" t="s">
        <v>71</v>
      </c>
      <c r="F28" s="36"/>
      <c r="G28" s="36"/>
      <c r="H28" s="36"/>
      <c r="I28" s="36"/>
      <c r="J28" s="45" t="s">
        <v>72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36"/>
      <c r="V28" s="36" t="s">
        <v>70</v>
      </c>
      <c r="W28" s="36"/>
      <c r="X28" s="36"/>
    </row>
    <row r="29" spans="5:20" s="28" customFormat="1" ht="31.5" customHeight="1">
      <c r="E29" s="28" t="s">
        <v>85</v>
      </c>
      <c r="J29" s="46" t="s">
        <v>76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2:24" s="28" customFormat="1" ht="12.75" customHeight="1">
      <c r="B30" s="36" t="s">
        <v>69</v>
      </c>
      <c r="C30" s="36"/>
      <c r="D30" s="36"/>
      <c r="E30" s="36" t="s">
        <v>71</v>
      </c>
      <c r="F30" s="36"/>
      <c r="G30" s="36"/>
      <c r="H30" s="36"/>
      <c r="I30" s="36"/>
      <c r="J30" s="45" t="s">
        <v>72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36"/>
      <c r="V30" s="36" t="s">
        <v>70</v>
      </c>
      <c r="W30" s="36"/>
      <c r="X30" s="36"/>
    </row>
    <row r="31" spans="5:20" s="28" customFormat="1" ht="31.5" customHeight="1">
      <c r="E31" s="28" t="s">
        <v>85</v>
      </c>
      <c r="J31" s="46" t="s">
        <v>77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</row>
    <row r="32" spans="2:24" s="28" customFormat="1" ht="12.75" customHeight="1">
      <c r="B32" s="36" t="s">
        <v>69</v>
      </c>
      <c r="C32" s="36"/>
      <c r="D32" s="36"/>
      <c r="E32" s="36" t="s">
        <v>71</v>
      </c>
      <c r="F32" s="36"/>
      <c r="G32" s="36"/>
      <c r="H32" s="36"/>
      <c r="I32" s="36"/>
      <c r="J32" s="45" t="s">
        <v>72</v>
      </c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36"/>
      <c r="V32" s="36" t="s">
        <v>70</v>
      </c>
      <c r="W32" s="36"/>
      <c r="X32" s="36"/>
    </row>
    <row r="33" spans="5:22" s="28" customFormat="1" ht="31.5" customHeight="1">
      <c r="E33" s="28" t="s">
        <v>85</v>
      </c>
      <c r="J33" s="46" t="s">
        <v>78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V33" s="59">
        <v>43313</v>
      </c>
    </row>
    <row r="34" spans="2:24" s="28" customFormat="1" ht="12.75" customHeight="1">
      <c r="B34" s="36" t="s">
        <v>69</v>
      </c>
      <c r="C34" s="36"/>
      <c r="D34" s="36"/>
      <c r="E34" s="36" t="s">
        <v>71</v>
      </c>
      <c r="F34" s="36"/>
      <c r="G34" s="36"/>
      <c r="H34" s="36"/>
      <c r="I34" s="36"/>
      <c r="J34" s="45" t="s">
        <v>72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36"/>
      <c r="V34" s="36" t="s">
        <v>70</v>
      </c>
      <c r="W34" s="36"/>
      <c r="X34" s="36"/>
    </row>
    <row r="35" spans="5:22" s="28" customFormat="1" ht="31.5" customHeight="1">
      <c r="E35" s="28" t="s">
        <v>85</v>
      </c>
      <c r="J35" s="46" t="s">
        <v>79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V35" s="28" t="s">
        <v>86</v>
      </c>
    </row>
    <row r="36" spans="2:24" s="28" customFormat="1" ht="12.75" customHeight="1">
      <c r="B36" s="36" t="s">
        <v>69</v>
      </c>
      <c r="C36" s="36"/>
      <c r="D36" s="36"/>
      <c r="E36" s="36" t="s">
        <v>71</v>
      </c>
      <c r="F36" s="36"/>
      <c r="G36" s="36"/>
      <c r="H36" s="36"/>
      <c r="I36" s="36"/>
      <c r="J36" s="45" t="s">
        <v>72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36"/>
      <c r="V36" s="36" t="s">
        <v>70</v>
      </c>
      <c r="W36" s="36"/>
      <c r="X36" s="36"/>
    </row>
    <row r="37" s="28" customFormat="1" ht="15"/>
    <row r="38" spans="1:23" s="28" customFormat="1" ht="26.25" customHeight="1">
      <c r="A38" s="49" t="s">
        <v>80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</row>
    <row r="39" spans="5:22" s="28" customFormat="1" ht="28.5" customHeight="1">
      <c r="E39" s="28" t="s">
        <v>85</v>
      </c>
      <c r="J39" s="46" t="s">
        <v>81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V39" s="58">
        <v>43297</v>
      </c>
    </row>
    <row r="40" spans="2:24" s="28" customFormat="1" ht="12.75" customHeight="1">
      <c r="B40" s="36" t="s">
        <v>69</v>
      </c>
      <c r="C40" s="36"/>
      <c r="D40" s="36"/>
      <c r="E40" s="36" t="s">
        <v>71</v>
      </c>
      <c r="F40" s="36"/>
      <c r="G40" s="36"/>
      <c r="H40" s="36"/>
      <c r="I40" s="36"/>
      <c r="J40" s="45" t="s">
        <v>72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36"/>
      <c r="V40" s="36" t="s">
        <v>70</v>
      </c>
      <c r="W40" s="36"/>
      <c r="X40" s="36"/>
    </row>
    <row r="41" s="28" customFormat="1" ht="15"/>
    <row r="42" s="28" customFormat="1" ht="15"/>
    <row r="43" s="28" customFormat="1" ht="15"/>
    <row r="44" s="28" customFormat="1" ht="15"/>
    <row r="45" s="28" customFormat="1" ht="15"/>
    <row r="46" s="28" customFormat="1" ht="15"/>
    <row r="47" s="28" customFormat="1" ht="15"/>
    <row r="48" s="28" customFormat="1" ht="15"/>
    <row r="49" s="28" customFormat="1" ht="15"/>
    <row r="50" s="28" customFormat="1" ht="15"/>
    <row r="51" s="28" customFormat="1" ht="15"/>
    <row r="52" s="28" customFormat="1" ht="15"/>
    <row r="53" s="28" customFormat="1" ht="15"/>
    <row r="54" s="28" customFormat="1" ht="15"/>
    <row r="55" s="28" customFormat="1" ht="15"/>
    <row r="56" s="28" customFormat="1" ht="15"/>
    <row r="57" s="28" customFormat="1" ht="15"/>
    <row r="58" s="28" customFormat="1" ht="15"/>
    <row r="59" s="28" customFormat="1" ht="15"/>
    <row r="60" s="28" customFormat="1" ht="15"/>
    <row r="61" s="28" customFormat="1" ht="15"/>
    <row r="62" s="28" customFormat="1" ht="15"/>
    <row r="63" s="28" customFormat="1" ht="15"/>
    <row r="64" s="28" customFormat="1" ht="15"/>
    <row r="65" s="28" customFormat="1" ht="15"/>
    <row r="66" s="28" customFormat="1" ht="15"/>
    <row r="67" s="28" customFormat="1" ht="15"/>
    <row r="68" s="28" customFormat="1" ht="1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pans="1:25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</sheetData>
  <sheetProtection formatCells="0" formatRows="0" insertRows="0" deleteRows="0"/>
  <mergeCells count="31">
    <mergeCell ref="J36:T36"/>
    <mergeCell ref="A38:W38"/>
    <mergeCell ref="J39:T39"/>
    <mergeCell ref="J40:T40"/>
    <mergeCell ref="J31:T31"/>
    <mergeCell ref="J32:T32"/>
    <mergeCell ref="J33:T33"/>
    <mergeCell ref="J34:T34"/>
    <mergeCell ref="J35:T35"/>
    <mergeCell ref="J30:T30"/>
    <mergeCell ref="A21:W21"/>
    <mergeCell ref="J22:T22"/>
    <mergeCell ref="J23:T23"/>
    <mergeCell ref="A24:W24"/>
    <mergeCell ref="J25:T25"/>
    <mergeCell ref="V3:V4"/>
    <mergeCell ref="A3:A4"/>
    <mergeCell ref="J26:T26"/>
    <mergeCell ref="J27:T27"/>
    <mergeCell ref="J28:T28"/>
    <mergeCell ref="J29:T29"/>
    <mergeCell ref="Q3:Q4"/>
    <mergeCell ref="R3:R4"/>
    <mergeCell ref="A1:X1"/>
    <mergeCell ref="W3:W4"/>
    <mergeCell ref="X3:X4"/>
    <mergeCell ref="T3:T4"/>
    <mergeCell ref="U3:U4"/>
    <mergeCell ref="S3:S4"/>
    <mergeCell ref="C3:P3"/>
    <mergeCell ref="B3:B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&amp;LОтчет о проведении СОУТ, Раздел V</oddHeader>
    <oddFooter>&amp;LГосударственное бюджетное учреждение Калининградской области «Отряд государственной противопожарной службы и обеспечения мероприятий гражданской обороны», 16.07.2018&amp;R&amp;P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view="pageLayout" zoomScaleNormal="75" zoomScaleSheetLayoutView="112" workbookViewId="0" topLeftCell="A1">
      <selection activeCell="I31" sqref="I31"/>
    </sheetView>
  </sheetViews>
  <sheetFormatPr defaultColWidth="9.00390625" defaultRowHeight="12.75"/>
  <cols>
    <col min="1" max="1" width="34.125" style="14" customWidth="1"/>
    <col min="2" max="2" width="8.75390625" style="14" customWidth="1"/>
    <col min="3" max="3" width="18.00390625" style="14" customWidth="1"/>
    <col min="4" max="10" width="10.625" style="14" customWidth="1"/>
    <col min="11" max="13" width="8.00390625" style="14" customWidth="1"/>
    <col min="14" max="16384" width="9.125" style="14" customWidth="1"/>
  </cols>
  <sheetData>
    <row r="1" spans="1:13" s="1" customFormat="1" ht="23.25" customHeight="1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7"/>
      <c r="L1" s="7"/>
      <c r="M1" s="7"/>
    </row>
    <row r="2" spans="1:13" s="1" customFormat="1" ht="15.75">
      <c r="A2" s="16"/>
      <c r="B2" s="16"/>
      <c r="C2" s="17"/>
      <c r="D2" s="16"/>
      <c r="E2" s="16"/>
      <c r="F2" s="16"/>
      <c r="G2" s="16"/>
      <c r="H2" s="16"/>
      <c r="I2" s="33" t="s">
        <v>14</v>
      </c>
      <c r="J2" s="16"/>
      <c r="K2" s="7"/>
      <c r="L2" s="7"/>
      <c r="M2" s="7"/>
    </row>
    <row r="3" spans="1:13" s="10" customFormat="1" ht="33" customHeight="1">
      <c r="A3" s="50" t="s">
        <v>36</v>
      </c>
      <c r="B3" s="50" t="s">
        <v>37</v>
      </c>
      <c r="C3" s="50"/>
      <c r="D3" s="50" t="s">
        <v>40</v>
      </c>
      <c r="E3" s="50"/>
      <c r="F3" s="50"/>
      <c r="G3" s="50"/>
      <c r="H3" s="50"/>
      <c r="I3" s="50"/>
      <c r="J3" s="50"/>
      <c r="K3" s="9"/>
      <c r="L3" s="9"/>
      <c r="M3" s="9"/>
    </row>
    <row r="4" spans="1:13" s="10" customFormat="1" ht="23.25" customHeight="1">
      <c r="A4" s="50"/>
      <c r="B4" s="50"/>
      <c r="C4" s="50"/>
      <c r="D4" s="52" t="s">
        <v>42</v>
      </c>
      <c r="E4" s="52" t="s">
        <v>43</v>
      </c>
      <c r="F4" s="51" t="s">
        <v>41</v>
      </c>
      <c r="G4" s="51"/>
      <c r="H4" s="51"/>
      <c r="I4" s="51"/>
      <c r="J4" s="51" t="s">
        <v>44</v>
      </c>
      <c r="K4" s="9"/>
      <c r="L4" s="9"/>
      <c r="M4" s="9"/>
    </row>
    <row r="5" spans="1:13" s="10" customFormat="1" ht="57.75" customHeight="1">
      <c r="A5" s="50"/>
      <c r="B5" s="8" t="s">
        <v>38</v>
      </c>
      <c r="C5" s="8" t="s">
        <v>39</v>
      </c>
      <c r="D5" s="52"/>
      <c r="E5" s="52"/>
      <c r="F5" s="32" t="s">
        <v>5</v>
      </c>
      <c r="G5" s="32" t="s">
        <v>6</v>
      </c>
      <c r="H5" s="32" t="s">
        <v>7</v>
      </c>
      <c r="I5" s="32" t="s">
        <v>8</v>
      </c>
      <c r="J5" s="51"/>
      <c r="K5" s="11"/>
      <c r="L5" s="11"/>
      <c r="M5" s="11"/>
    </row>
    <row r="6" spans="1:13" s="10" customFormat="1" ht="12.75">
      <c r="A6" s="21" t="s">
        <v>9</v>
      </c>
      <c r="B6" s="12">
        <v>170</v>
      </c>
      <c r="C6" s="12">
        <f>IF(SUM('ведомость классов УТ'!AA:AA)=0,"-",SUM('ведомость классов УТ'!AA:AA))</f>
        <v>12</v>
      </c>
      <c r="D6" s="12" t="str">
        <f>IF(SUMIF('ведомость классов УТ'!$R:$R,"1",'ведомость классов УТ'!$AA:$AA)=0,"-",SUMIF('ведомость классов УТ'!$R:$R,"1",'ведомость классов УТ'!$AA:$AA))</f>
        <v>-</v>
      </c>
      <c r="E6" s="12">
        <f>IF(SUMIF('ведомость классов УТ'!$R:$R,"2",'ведомость классов УТ'!$AA:$AA)=0,"-",SUMIF('ведомость классов УТ'!$R:$R,"2",'ведомость классов УТ'!$AA:$AA))</f>
        <v>5</v>
      </c>
      <c r="F6" s="12" t="str">
        <f>IF(SUMIF('ведомость классов УТ'!$R:$R,"3.1",'ведомость классов УТ'!$AA:$AA)=0,"-",SUMIF('ведомость классов УТ'!$R:$R,"3.1",'ведомость классов УТ'!$AA:$AA))</f>
        <v>-</v>
      </c>
      <c r="G6" s="12">
        <f>IF(SUMIF('ведомость классов УТ'!$R:$R,"3.2",'ведомость классов УТ'!$AA:$AA)=0,"-",SUMIF('ведомость классов УТ'!$R:$R,"3.2",'ведомость классов УТ'!$AA:$AA))</f>
        <v>4</v>
      </c>
      <c r="H6" s="12" t="str">
        <f>IF(SUMIF('ведомость классов УТ'!$R:$R,"3.3",'ведомость классов УТ'!$AA:$AA)=0,"-",SUMIF('ведомость классов УТ'!$R:$R,"3.3",'ведомость классов УТ'!$AA:$AA))</f>
        <v>-</v>
      </c>
      <c r="I6" s="12" t="str">
        <f>IF(SUMIF('ведомость классов УТ'!$R:$R,"3.4",'ведомость классов УТ'!$AA:$AA)=0,"-",SUMIF('ведомость классов УТ'!$R:$R,"3.4",'ведомость классов УТ'!$AA:$AA))</f>
        <v>-</v>
      </c>
      <c r="J6" s="12">
        <f>IF(SUMIF('ведомость классов УТ'!$R:$R,"4",'ведомость классов УТ'!$AA:$AA)=0,"-",SUMIF('ведомость классов УТ'!$R:$R,"4",'ведомость классов УТ'!$AA:$AA))</f>
        <v>3</v>
      </c>
      <c r="K6" s="11"/>
      <c r="L6" s="11"/>
      <c r="M6" s="11"/>
    </row>
    <row r="7" spans="1:13" s="10" customFormat="1" ht="29.25" customHeight="1">
      <c r="A7" s="21" t="s">
        <v>11</v>
      </c>
      <c r="B7" s="12">
        <v>324</v>
      </c>
      <c r="C7" s="12">
        <f>IF(SUM('ведомость классов УТ'!AB:AB)=0,"-",SUM('ведомость классов УТ'!AB:AB))</f>
        <v>12</v>
      </c>
      <c r="D7" s="12" t="str">
        <f>IF(SUMIF('ведомость классов УТ'!$R:$R,"1",'ведомость классов УТ'!$AB:$AB)=0,"-",SUMIF('ведомость классов УТ'!$R:$R,"1",'ведомость классов УТ'!$AB:$AB))</f>
        <v>-</v>
      </c>
      <c r="E7" s="12">
        <f>IF(SUMIF('ведомость классов УТ'!$R:$R,"2",'ведомость классов УТ'!$AB:$AB)=0,"-",SUMIF('ведомость классов УТ'!$R:$R,"2",'ведомость классов УТ'!$AB:$AB))</f>
        <v>5</v>
      </c>
      <c r="F7" s="12" t="str">
        <f>IF(SUMIF('ведомость классов УТ'!$R:$R,"3.1",'ведомость классов УТ'!$AB:$AB)=0,"-",SUMIF('ведомость классов УТ'!$R:$R,"3.1",'ведомость классов УТ'!$AB:$AB))</f>
        <v>-</v>
      </c>
      <c r="G7" s="12">
        <f>IF(SUMIF('ведомость классов УТ'!$R:$R,"3.2",'ведомость классов УТ'!$AB:$AB)=0,"-",SUMIF('ведомость классов УТ'!$R:$R,"3.2",'ведомость классов УТ'!$AB:$AB))</f>
        <v>4</v>
      </c>
      <c r="H7" s="12" t="str">
        <f>IF(SUMIF('ведомость классов УТ'!$R:$R,"3.3",'ведомость классов УТ'!$AB:$AB)=0,"-",SUMIF('ведомость классов УТ'!$R:$R,"3.3",'ведомость классов УТ'!$AB:$AB))</f>
        <v>-</v>
      </c>
      <c r="I7" s="12" t="str">
        <f>IF(SUMIF('ведомость классов УТ'!$R:$R,"3.4",'ведомость классов УТ'!$AB:$AB)=0,"-",SUMIF('ведомость классов УТ'!$R:$R,"3.4",'ведомость классов УТ'!$AB:$AB))</f>
        <v>-</v>
      </c>
      <c r="J7" s="12">
        <f>IF(SUMIF('ведомость классов УТ'!$R:$R,"4",'ведомость классов УТ'!$AB:$AB)=0,"-",SUMIF('ведомость классов УТ'!$R:$R,"4",'ведомость классов УТ'!$AB:$AB))</f>
        <v>3</v>
      </c>
      <c r="K7" s="11"/>
      <c r="L7" s="11"/>
      <c r="M7" s="11"/>
    </row>
    <row r="8" spans="1:13" s="10" customFormat="1" ht="12.75">
      <c r="A8" s="21" t="s">
        <v>45</v>
      </c>
      <c r="B8" s="12">
        <v>102</v>
      </c>
      <c r="C8" s="12">
        <f>IF(SUM('ведомость классов УТ'!AC:AC)=0,"-",SUM('ведомость классов УТ'!AC:AC))</f>
        <v>3</v>
      </c>
      <c r="D8" s="12" t="str">
        <f>IF(SUMIF('ведомость классов УТ'!$R:$R,"1",'ведомость классов УТ'!$AC:$AC)=0,"-",SUMIF('ведомость классов УТ'!$R:$R,"1",'ведомость классов УТ'!$AC:$AC))</f>
        <v>-</v>
      </c>
      <c r="E8" s="12">
        <f>IF(SUMIF('ведомость классов УТ'!$R:$R,"2",'ведомость классов УТ'!$AC:$AC)=0,"-",SUMIF('ведомость классов УТ'!$R:$R,"2",'ведомость классов УТ'!$AC:$AC))</f>
        <v>2</v>
      </c>
      <c r="F8" s="12" t="str">
        <f>IF(SUMIF('ведомость классов УТ'!$R:$R,"3.1",'ведомость классов УТ'!$AC:$AC)=0,"-",SUMIF('ведомость классов УТ'!$R:$R,"3.1",'ведомость классов УТ'!$AC:$AC))</f>
        <v>-</v>
      </c>
      <c r="G8" s="12">
        <f>IF(SUMIF('ведомость классов УТ'!$R:$R,"3.2",'ведомость классов УТ'!$AC:$AC)=0,"-",SUMIF('ведомость классов УТ'!$R:$R,"3.2",'ведомость классов УТ'!$AC:$AC))</f>
        <v>1</v>
      </c>
      <c r="H8" s="12" t="str">
        <f>IF(SUMIF('ведомость классов УТ'!$R:$R,"3.3",'ведомость классов УТ'!$AC:$AC)=0,"-",SUMIF('ведомость классов УТ'!$R:$R,"3.3",'ведомость классов УТ'!$AC:$AC))</f>
        <v>-</v>
      </c>
      <c r="I8" s="12" t="str">
        <f>IF(SUMIF('ведомость классов УТ'!$R:$R,"3.4",'ведомость классов УТ'!$AC:$AC)=0,"-",SUMIF('ведомость классов УТ'!$R:$R,"3.4",'ведомость классов УТ'!$AC:$AC))</f>
        <v>-</v>
      </c>
      <c r="J8" s="12" t="str">
        <f>IF(SUMIF('ведомость классов УТ'!$R:$R,"4",'ведомость классов УТ'!$AC:$AC)=0,"-",SUMIF('ведомость классов УТ'!$R:$R,"4",'ведомость классов УТ'!$AC:$AC))</f>
        <v>-</v>
      </c>
      <c r="K8" s="11"/>
      <c r="L8" s="11"/>
      <c r="M8" s="11"/>
    </row>
    <row r="9" spans="1:13" s="3" customFormat="1" ht="12.75">
      <c r="A9" s="21" t="s">
        <v>47</v>
      </c>
      <c r="B9" s="13" t="s">
        <v>10</v>
      </c>
      <c r="C9" s="13" t="s">
        <v>10</v>
      </c>
      <c r="D9" s="13" t="s">
        <v>10</v>
      </c>
      <c r="E9" s="13" t="s">
        <v>10</v>
      </c>
      <c r="F9" s="13" t="s">
        <v>10</v>
      </c>
      <c r="G9" s="13" t="s">
        <v>10</v>
      </c>
      <c r="H9" s="13" t="s">
        <v>10</v>
      </c>
      <c r="I9" s="13" t="s">
        <v>10</v>
      </c>
      <c r="J9" s="13" t="s">
        <v>10</v>
      </c>
      <c r="K9" s="11"/>
      <c r="L9" s="11"/>
      <c r="M9" s="11"/>
    </row>
    <row r="10" spans="1:13" s="3" customFormat="1" ht="12.75">
      <c r="A10" s="21" t="s">
        <v>46</v>
      </c>
      <c r="B10" s="13">
        <v>3</v>
      </c>
      <c r="C10" s="13" t="s">
        <v>10</v>
      </c>
      <c r="D10" s="13" t="s">
        <v>10</v>
      </c>
      <c r="E10" s="13" t="s">
        <v>10</v>
      </c>
      <c r="F10" s="13" t="s">
        <v>10</v>
      </c>
      <c r="G10" s="13" t="s">
        <v>10</v>
      </c>
      <c r="H10" s="13" t="s">
        <v>10</v>
      </c>
      <c r="I10" s="13" t="s">
        <v>10</v>
      </c>
      <c r="J10" s="13" t="s">
        <v>10</v>
      </c>
      <c r="K10" s="11"/>
      <c r="L10" s="11"/>
      <c r="M10" s="11"/>
    </row>
    <row r="11" spans="1:13" s="3" customFormat="1" ht="12.7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11"/>
      <c r="L11" s="11"/>
      <c r="M11" s="11"/>
    </row>
    <row r="12" spans="1:10" ht="12.75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7.25" customHeight="1">
      <c r="A13" s="55" t="s">
        <v>67</v>
      </c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28.5" customHeight="1">
      <c r="A14" s="31"/>
      <c r="B14" s="31"/>
      <c r="C14" s="31" t="s">
        <v>85</v>
      </c>
      <c r="D14" s="31"/>
      <c r="E14" s="54" t="s">
        <v>68</v>
      </c>
      <c r="F14" s="54"/>
      <c r="G14" s="54"/>
      <c r="H14" s="54"/>
      <c r="I14" s="57">
        <v>43313</v>
      </c>
      <c r="J14" s="31"/>
    </row>
    <row r="15" spans="1:10" ht="12.75" customHeight="1">
      <c r="A15" s="37" t="s">
        <v>69</v>
      </c>
      <c r="B15" s="37"/>
      <c r="C15" s="37" t="s">
        <v>71</v>
      </c>
      <c r="D15" s="37"/>
      <c r="E15" s="53" t="s">
        <v>72</v>
      </c>
      <c r="F15" s="53"/>
      <c r="G15" s="53"/>
      <c r="H15" s="53"/>
      <c r="I15" s="37" t="s">
        <v>70</v>
      </c>
      <c r="J15" s="37"/>
    </row>
    <row r="16" spans="1:10" ht="17.25" customHeight="1">
      <c r="A16" s="56" t="s">
        <v>73</v>
      </c>
      <c r="B16" s="56"/>
      <c r="C16" s="56"/>
      <c r="D16" s="56"/>
      <c r="E16" s="56"/>
      <c r="F16" s="56"/>
      <c r="G16" s="56"/>
      <c r="H16" s="56"/>
      <c r="I16" s="56"/>
      <c r="J16" s="56"/>
    </row>
    <row r="17" spans="1:10" ht="31.5" customHeight="1">
      <c r="A17" s="31"/>
      <c r="B17" s="31"/>
      <c r="C17" s="31" t="s">
        <v>85</v>
      </c>
      <c r="D17" s="31"/>
      <c r="E17" s="54" t="s">
        <v>74</v>
      </c>
      <c r="F17" s="54"/>
      <c r="G17" s="54"/>
      <c r="H17" s="54"/>
      <c r="I17" s="57">
        <v>43313</v>
      </c>
      <c r="J17" s="31"/>
    </row>
    <row r="18" spans="1:10" ht="12.75" customHeight="1">
      <c r="A18" s="37" t="s">
        <v>69</v>
      </c>
      <c r="B18" s="37"/>
      <c r="C18" s="37" t="s">
        <v>71</v>
      </c>
      <c r="D18" s="37"/>
      <c r="E18" s="53" t="s">
        <v>72</v>
      </c>
      <c r="F18" s="53"/>
      <c r="G18" s="53"/>
      <c r="H18" s="53"/>
      <c r="I18" s="37" t="s">
        <v>70</v>
      </c>
      <c r="J18" s="37"/>
    </row>
    <row r="19" spans="1:10" ht="31.5" customHeight="1">
      <c r="A19" s="31"/>
      <c r="B19" s="31"/>
      <c r="C19" s="31" t="s">
        <v>85</v>
      </c>
      <c r="D19" s="31"/>
      <c r="E19" s="54" t="s">
        <v>75</v>
      </c>
      <c r="F19" s="54"/>
      <c r="G19" s="54"/>
      <c r="H19" s="54"/>
      <c r="I19" s="57">
        <v>43313</v>
      </c>
      <c r="J19" s="31"/>
    </row>
    <row r="20" spans="1:10" ht="12.75" customHeight="1">
      <c r="A20" s="37" t="s">
        <v>69</v>
      </c>
      <c r="B20" s="37"/>
      <c r="C20" s="37" t="s">
        <v>71</v>
      </c>
      <c r="D20" s="37"/>
      <c r="E20" s="53" t="s">
        <v>72</v>
      </c>
      <c r="F20" s="53"/>
      <c r="G20" s="53"/>
      <c r="H20" s="53"/>
      <c r="I20" s="37" t="s">
        <v>70</v>
      </c>
      <c r="J20" s="37"/>
    </row>
    <row r="21" spans="1:10" ht="31.5" customHeight="1">
      <c r="A21" s="31"/>
      <c r="B21" s="31"/>
      <c r="C21" s="31" t="s">
        <v>85</v>
      </c>
      <c r="D21" s="31"/>
      <c r="E21" s="54" t="s">
        <v>76</v>
      </c>
      <c r="F21" s="54"/>
      <c r="G21" s="54"/>
      <c r="H21" s="54"/>
      <c r="I21" s="57">
        <v>43313</v>
      </c>
      <c r="J21" s="31"/>
    </row>
    <row r="22" spans="1:10" ht="12.75" customHeight="1">
      <c r="A22" s="37" t="s">
        <v>69</v>
      </c>
      <c r="B22" s="37"/>
      <c r="C22" s="37" t="s">
        <v>71</v>
      </c>
      <c r="D22" s="37"/>
      <c r="E22" s="53" t="s">
        <v>72</v>
      </c>
      <c r="F22" s="53"/>
      <c r="G22" s="53"/>
      <c r="H22" s="53"/>
      <c r="I22" s="37" t="s">
        <v>70</v>
      </c>
      <c r="J22" s="37"/>
    </row>
    <row r="23" spans="1:10" ht="31.5" customHeight="1">
      <c r="A23" s="31"/>
      <c r="B23" s="31"/>
      <c r="C23" s="31" t="s">
        <v>85</v>
      </c>
      <c r="D23" s="31"/>
      <c r="E23" s="54" t="s">
        <v>77</v>
      </c>
      <c r="F23" s="54"/>
      <c r="G23" s="54"/>
      <c r="H23" s="54"/>
      <c r="I23" s="57">
        <v>43313</v>
      </c>
      <c r="J23" s="31"/>
    </row>
    <row r="24" spans="1:10" ht="12.75" customHeight="1">
      <c r="A24" s="37" t="s">
        <v>69</v>
      </c>
      <c r="B24" s="37"/>
      <c r="C24" s="37" t="s">
        <v>71</v>
      </c>
      <c r="D24" s="37"/>
      <c r="E24" s="53" t="s">
        <v>72</v>
      </c>
      <c r="F24" s="53"/>
      <c r="G24" s="53"/>
      <c r="H24" s="53"/>
      <c r="I24" s="37" t="s">
        <v>70</v>
      </c>
      <c r="J24" s="37"/>
    </row>
    <row r="25" spans="1:10" ht="31.5" customHeight="1">
      <c r="A25" s="31"/>
      <c r="B25" s="31"/>
      <c r="C25" s="31" t="s">
        <v>85</v>
      </c>
      <c r="D25" s="31"/>
      <c r="E25" s="54" t="s">
        <v>78</v>
      </c>
      <c r="F25" s="54"/>
      <c r="G25" s="54"/>
      <c r="H25" s="54"/>
      <c r="I25" s="57">
        <v>43313</v>
      </c>
      <c r="J25" s="31"/>
    </row>
    <row r="26" spans="1:10" ht="12.75" customHeight="1">
      <c r="A26" s="37" t="s">
        <v>69</v>
      </c>
      <c r="B26" s="37"/>
      <c r="C26" s="37" t="s">
        <v>71</v>
      </c>
      <c r="D26" s="37"/>
      <c r="E26" s="53" t="s">
        <v>72</v>
      </c>
      <c r="F26" s="53"/>
      <c r="G26" s="53"/>
      <c r="H26" s="53"/>
      <c r="I26" s="37" t="s">
        <v>70</v>
      </c>
      <c r="J26" s="37"/>
    </row>
    <row r="27" spans="1:10" ht="31.5" customHeight="1">
      <c r="A27" s="31"/>
      <c r="B27" s="31"/>
      <c r="C27" s="31" t="s">
        <v>85</v>
      </c>
      <c r="D27" s="31"/>
      <c r="E27" s="54" t="s">
        <v>79</v>
      </c>
      <c r="F27" s="54"/>
      <c r="G27" s="54"/>
      <c r="H27" s="54"/>
      <c r="I27" s="57">
        <v>43313</v>
      </c>
      <c r="J27" s="31"/>
    </row>
    <row r="28" spans="1:10" ht="12.75" customHeight="1">
      <c r="A28" s="37" t="s">
        <v>69</v>
      </c>
      <c r="B28" s="37"/>
      <c r="C28" s="37" t="s">
        <v>71</v>
      </c>
      <c r="D28" s="37"/>
      <c r="E28" s="53" t="s">
        <v>72</v>
      </c>
      <c r="F28" s="53"/>
      <c r="G28" s="53"/>
      <c r="H28" s="53"/>
      <c r="I28" s="37" t="s">
        <v>70</v>
      </c>
      <c r="J28" s="37"/>
    </row>
    <row r="29" spans="1:10" ht="12.75">
      <c r="A29" s="31"/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26.25" customHeight="1">
      <c r="A30" s="56" t="s">
        <v>80</v>
      </c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28.5" customHeight="1">
      <c r="A31" s="31"/>
      <c r="B31" s="31"/>
      <c r="C31" s="31" t="s">
        <v>85</v>
      </c>
      <c r="D31" s="31"/>
      <c r="E31" s="54" t="s">
        <v>81</v>
      </c>
      <c r="F31" s="54"/>
      <c r="G31" s="54"/>
      <c r="H31" s="54"/>
      <c r="I31" s="57">
        <v>43297</v>
      </c>
      <c r="J31" s="31"/>
    </row>
    <row r="32" spans="1:10" ht="12.75" customHeight="1">
      <c r="A32" s="37" t="s">
        <v>69</v>
      </c>
      <c r="B32" s="37"/>
      <c r="C32" s="37" t="s">
        <v>71</v>
      </c>
      <c r="D32" s="37"/>
      <c r="E32" s="53" t="s">
        <v>72</v>
      </c>
      <c r="F32" s="53"/>
      <c r="G32" s="53"/>
      <c r="H32" s="53"/>
      <c r="I32" s="37" t="s">
        <v>70</v>
      </c>
      <c r="J32" s="37"/>
    </row>
    <row r="33" spans="1:10" ht="12.75">
      <c r="A33" s="31"/>
      <c r="B33" s="31"/>
      <c r="C33" s="31"/>
      <c r="D33" s="31"/>
      <c r="E33" s="31"/>
      <c r="F33" s="31"/>
      <c r="G33" s="31"/>
      <c r="H33" s="31"/>
      <c r="I33" s="31"/>
      <c r="J33" s="31"/>
    </row>
    <row r="34" spans="1:10" ht="12.75">
      <c r="A34" s="31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2.75">
      <c r="A35" s="31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2.75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2.75">
      <c r="A37" s="31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2.75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2.75">
      <c r="A39" s="31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2.75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1:10" ht="12.75">
      <c r="A41" s="31"/>
      <c r="B41" s="31"/>
      <c r="C41" s="31"/>
      <c r="D41" s="31"/>
      <c r="E41" s="31"/>
      <c r="F41" s="31"/>
      <c r="G41" s="31"/>
      <c r="H41" s="31"/>
      <c r="I41" s="31"/>
      <c r="J41" s="31"/>
    </row>
    <row r="42" spans="1:10" ht="12.75">
      <c r="A42" s="31"/>
      <c r="B42" s="31"/>
      <c r="C42" s="31"/>
      <c r="D42" s="31"/>
      <c r="E42" s="31"/>
      <c r="F42" s="31"/>
      <c r="G42" s="31"/>
      <c r="H42" s="31"/>
      <c r="I42" s="31"/>
      <c r="J42" s="31"/>
    </row>
    <row r="43" spans="1:10" ht="12.75">
      <c r="A43" s="31"/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12.75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2.75">
      <c r="A45" s="31"/>
      <c r="B45" s="31"/>
      <c r="C45" s="31"/>
      <c r="D45" s="31"/>
      <c r="E45" s="31"/>
      <c r="F45" s="31"/>
      <c r="G45" s="31"/>
      <c r="H45" s="31"/>
      <c r="I45" s="31"/>
      <c r="J45" s="31"/>
    </row>
    <row r="46" spans="1:10" ht="12.75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0" ht="12.75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10" ht="12.75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2.75">
      <c r="A49" s="31"/>
      <c r="B49" s="31"/>
      <c r="C49" s="31"/>
      <c r="D49" s="31"/>
      <c r="E49" s="31"/>
      <c r="F49" s="31"/>
      <c r="G49" s="31"/>
      <c r="H49" s="31"/>
      <c r="I49" s="31"/>
      <c r="J49" s="31"/>
    </row>
    <row r="50" spans="1:10" ht="12.75">
      <c r="A50" s="31"/>
      <c r="B50" s="31"/>
      <c r="C50" s="31"/>
      <c r="D50" s="31"/>
      <c r="E50" s="31"/>
      <c r="F50" s="31"/>
      <c r="G50" s="31"/>
      <c r="H50" s="31"/>
      <c r="I50" s="31"/>
      <c r="J50" s="31"/>
    </row>
    <row r="51" spans="1:10" ht="12.75">
      <c r="A51" s="31"/>
      <c r="B51" s="31"/>
      <c r="C51" s="31"/>
      <c r="D51" s="31"/>
      <c r="E51" s="31"/>
      <c r="F51" s="31"/>
      <c r="G51" s="31"/>
      <c r="H51" s="31"/>
      <c r="I51" s="31"/>
      <c r="J51" s="31"/>
    </row>
    <row r="52" spans="1:10" ht="12.75">
      <c r="A52" s="31"/>
      <c r="B52" s="31"/>
      <c r="C52" s="31"/>
      <c r="D52" s="31"/>
      <c r="E52" s="31"/>
      <c r="F52" s="31"/>
      <c r="G52" s="31"/>
      <c r="H52" s="31"/>
      <c r="I52" s="31"/>
      <c r="J52" s="31"/>
    </row>
    <row r="53" spans="1:10" ht="12.75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0" ht="12.75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0" ht="12.75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0" ht="12.75">
      <c r="A56" s="31"/>
      <c r="B56" s="31"/>
      <c r="C56" s="31"/>
      <c r="D56" s="31"/>
      <c r="E56" s="31"/>
      <c r="F56" s="31"/>
      <c r="G56" s="31"/>
      <c r="H56" s="31"/>
      <c r="I56" s="31"/>
      <c r="J56" s="31"/>
    </row>
    <row r="57" spans="1:10" ht="12.75">
      <c r="A57" s="31"/>
      <c r="B57" s="31"/>
      <c r="C57" s="31"/>
      <c r="D57" s="31"/>
      <c r="E57" s="31"/>
      <c r="F57" s="31"/>
      <c r="G57" s="31"/>
      <c r="H57" s="31"/>
      <c r="I57" s="31"/>
      <c r="J57" s="31"/>
    </row>
    <row r="58" spans="1:10" ht="12.75">
      <c r="A58" s="31"/>
      <c r="B58" s="31"/>
      <c r="C58" s="31"/>
      <c r="D58" s="31"/>
      <c r="E58" s="31"/>
      <c r="F58" s="31"/>
      <c r="G58" s="31"/>
      <c r="H58" s="31"/>
      <c r="I58" s="31"/>
      <c r="J58" s="31"/>
    </row>
    <row r="59" spans="1:10" ht="12.75">
      <c r="A59" s="31"/>
      <c r="B59" s="31"/>
      <c r="C59" s="31"/>
      <c r="D59" s="31"/>
      <c r="E59" s="31"/>
      <c r="F59" s="31"/>
      <c r="G59" s="31"/>
      <c r="H59" s="31"/>
      <c r="I59" s="31"/>
      <c r="J59" s="31"/>
    </row>
    <row r="60" spans="1:10" ht="12.75">
      <c r="A60" s="31"/>
      <c r="B60" s="31"/>
      <c r="C60" s="31"/>
      <c r="D60" s="31"/>
      <c r="E60" s="31"/>
      <c r="F60" s="31"/>
      <c r="G60" s="31"/>
      <c r="H60" s="31"/>
      <c r="I60" s="31"/>
      <c r="J60" s="31"/>
    </row>
    <row r="61" spans="1:10" ht="12.75">
      <c r="A61" s="31"/>
      <c r="B61" s="31"/>
      <c r="C61" s="31"/>
      <c r="D61" s="31"/>
      <c r="E61" s="31"/>
      <c r="F61" s="31"/>
      <c r="G61" s="31"/>
      <c r="H61" s="31"/>
      <c r="I61" s="31"/>
      <c r="J61" s="31"/>
    </row>
    <row r="62" spans="1:10" ht="12.75">
      <c r="A62" s="31"/>
      <c r="B62" s="31"/>
      <c r="C62" s="31"/>
      <c r="D62" s="31"/>
      <c r="E62" s="31"/>
      <c r="F62" s="31"/>
      <c r="G62" s="31"/>
      <c r="H62" s="31"/>
      <c r="I62" s="31"/>
      <c r="J62" s="31"/>
    </row>
    <row r="63" spans="1:10" ht="12.75">
      <c r="A63" s="31"/>
      <c r="B63" s="31"/>
      <c r="C63" s="31"/>
      <c r="D63" s="31"/>
      <c r="E63" s="31"/>
      <c r="F63" s="31"/>
      <c r="G63" s="31"/>
      <c r="H63" s="31"/>
      <c r="I63" s="31"/>
      <c r="J63" s="31"/>
    </row>
    <row r="64" spans="1:10" ht="12.75">
      <c r="A64" s="31"/>
      <c r="B64" s="31"/>
      <c r="C64" s="31"/>
      <c r="D64" s="31"/>
      <c r="E64" s="31"/>
      <c r="F64" s="31"/>
      <c r="G64" s="31"/>
      <c r="H64" s="31"/>
      <c r="I64" s="31"/>
      <c r="J64" s="31"/>
    </row>
    <row r="65" spans="1:10" ht="12.75">
      <c r="A65" s="31"/>
      <c r="B65" s="31"/>
      <c r="C65" s="31"/>
      <c r="D65" s="31"/>
      <c r="E65" s="31"/>
      <c r="F65" s="31"/>
      <c r="G65" s="31"/>
      <c r="H65" s="31"/>
      <c r="I65" s="31"/>
      <c r="J65" s="31"/>
    </row>
    <row r="66" spans="1:10" ht="12.75">
      <c r="A66" s="31"/>
      <c r="B66" s="31"/>
      <c r="C66" s="31"/>
      <c r="D66" s="31"/>
      <c r="E66" s="31"/>
      <c r="F66" s="31"/>
      <c r="G66" s="31"/>
      <c r="H66" s="31"/>
      <c r="I66" s="31"/>
      <c r="J66" s="31"/>
    </row>
    <row r="67" spans="1:10" ht="12.75">
      <c r="A67" s="31"/>
      <c r="B67" s="31"/>
      <c r="C67" s="31"/>
      <c r="D67" s="31"/>
      <c r="E67" s="31"/>
      <c r="F67" s="31"/>
      <c r="G67" s="31"/>
      <c r="H67" s="31"/>
      <c r="I67" s="31"/>
      <c r="J67" s="31"/>
    </row>
    <row r="68" spans="1:10" ht="12.75">
      <c r="A68" s="31"/>
      <c r="B68" s="31"/>
      <c r="C68" s="31"/>
      <c r="D68" s="31"/>
      <c r="E68" s="31"/>
      <c r="F68" s="31"/>
      <c r="G68" s="31"/>
      <c r="H68" s="31"/>
      <c r="I68" s="31"/>
      <c r="J68" s="31"/>
    </row>
    <row r="69" spans="1:10" ht="12.75">
      <c r="A69" s="31"/>
      <c r="B69" s="31"/>
      <c r="C69" s="31"/>
      <c r="D69" s="31"/>
      <c r="E69" s="31"/>
      <c r="F69" s="31"/>
      <c r="G69" s="31"/>
      <c r="H69" s="31"/>
      <c r="I69" s="31"/>
      <c r="J69" s="31"/>
    </row>
    <row r="70" spans="1:10" ht="12.75">
      <c r="A70" s="31"/>
      <c r="B70" s="31"/>
      <c r="C70" s="31"/>
      <c r="D70" s="31"/>
      <c r="E70" s="31"/>
      <c r="F70" s="31"/>
      <c r="G70" s="31"/>
      <c r="H70" s="31"/>
      <c r="I70" s="31"/>
      <c r="J70" s="31"/>
    </row>
    <row r="71" spans="1:10" ht="12.75">
      <c r="A71" s="31"/>
      <c r="B71" s="31"/>
      <c r="C71" s="31"/>
      <c r="D71" s="31"/>
      <c r="E71" s="31"/>
      <c r="F71" s="31"/>
      <c r="G71" s="31"/>
      <c r="H71" s="31"/>
      <c r="I71" s="31"/>
      <c r="J71" s="31"/>
    </row>
    <row r="72" spans="1:10" ht="12.75">
      <c r="A72" s="31"/>
      <c r="B72" s="31"/>
      <c r="C72" s="31"/>
      <c r="D72" s="31"/>
      <c r="E72" s="31"/>
      <c r="F72" s="31"/>
      <c r="G72" s="31"/>
      <c r="H72" s="31"/>
      <c r="I72" s="31"/>
      <c r="J72" s="31"/>
    </row>
    <row r="80" spans="2:5" ht="12.75">
      <c r="B80" s="14">
        <f>IF('ведомость классов УТ'!C95="","",'ведомость классов УТ'!C95)</f>
      </c>
      <c r="E80" s="14">
        <f>IF('ведомость классов УТ'!I95="","",'ведомость классов УТ'!I95)</f>
      </c>
    </row>
  </sheetData>
  <sheetProtection formatCells="0" formatRows="0" insertRows="0" deleteRows="0"/>
  <mergeCells count="27">
    <mergeCell ref="E28:H28"/>
    <mergeCell ref="A30:J30"/>
    <mergeCell ref="E31:H31"/>
    <mergeCell ref="E32:H32"/>
    <mergeCell ref="E23:H23"/>
    <mergeCell ref="E24:H24"/>
    <mergeCell ref="E25:H25"/>
    <mergeCell ref="E26:H26"/>
    <mergeCell ref="E27:H27"/>
    <mergeCell ref="E18:H18"/>
    <mergeCell ref="E19:H19"/>
    <mergeCell ref="E20:H20"/>
    <mergeCell ref="E21:H21"/>
    <mergeCell ref="E22:H22"/>
    <mergeCell ref="A13:J13"/>
    <mergeCell ref="E14:H14"/>
    <mergeCell ref="E15:H15"/>
    <mergeCell ref="A16:J16"/>
    <mergeCell ref="E17:H17"/>
    <mergeCell ref="A3:A5"/>
    <mergeCell ref="A1:J1"/>
    <mergeCell ref="D3:J3"/>
    <mergeCell ref="F4:I4"/>
    <mergeCell ref="J4:J5"/>
    <mergeCell ref="D4:D5"/>
    <mergeCell ref="E4:E5"/>
    <mergeCell ref="B3:C4"/>
  </mergeCells>
  <printOptions/>
  <pageMargins left="0.7874015748031497" right="0.4724409448818898" top="0.5905511811023623" bottom="0.6299212598425197" header="0.5118110236220472" footer="0.5118110236220472"/>
  <pageSetup horizontalDpi="600" verticalDpi="600" orientation="landscape" paperSize="9" r:id="rId1"/>
  <headerFooter alignWithMargins="0">
    <oddHeader>&amp;LОтчет о проведении СОУТ, Раздел V</oddHeader>
    <oddFooter>&amp;LГосударственное бюджетное учреждение Калининградской области «Отряд государственной противопожарной службы и обеспечения мероприятий гражданской обороны», 16.07.2018&amp;R&amp;P</oddFooter>
  </headerFooter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 родной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Бондарь</dc:creator>
  <cp:keywords/>
  <dc:description/>
  <cp:lastModifiedBy>TrofimovaNV</cp:lastModifiedBy>
  <cp:lastPrinted>2018-07-30T09:43:23Z</cp:lastPrinted>
  <dcterms:created xsi:type="dcterms:W3CDTF">2008-10-13T04:23:09Z</dcterms:created>
  <dcterms:modified xsi:type="dcterms:W3CDTF">2018-08-13T08:09:14Z</dcterms:modified>
  <cp:category/>
  <cp:version/>
  <cp:contentType/>
  <cp:contentStatus/>
</cp:coreProperties>
</file>